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ivrt5it\"/>
    </mc:Choice>
  </mc:AlternateContent>
  <xr:revisionPtr revIDLastSave="0" documentId="13_ncr:1_{2C6C1F3E-0835-4AB6-A10F-134D3731972E}" xr6:coauthVersionLast="47" xr6:coauthVersionMax="47" xr10:uidLastSave="{00000000-0000-0000-0000-000000000000}"/>
  <bookViews>
    <workbookView xWindow="780" yWindow="7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7" i="1"/>
  <c r="F106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<sst xmlns="http://schemas.openxmlformats.org/spreadsheetml/2006/main" count="327" uniqueCount="230">
  <si>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</si>
  <si>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</si>
  <si>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</si>
  <si>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</si>
  <si>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</si>
  <si>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</si>
  <si>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</si>
  <si>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</si>
  <si>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</si>
  <si>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</si>
  <si>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</si>
  <si>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</si>
  <si>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</si>
  <si>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</si>
  <si>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</si>
  <si>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17</t>
  </si>
  <si>
    <t>PORZ-ROZD</t>
  </si>
  <si>
    <t>Znoszenie i układanie pozostałości drzewnych do rozdrabniania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</si>
  <si>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</si>
  <si>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</si>
  <si>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</si>
  <si>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</si>
  <si>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</si>
  <si>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</si>
  <si>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</si>
  <si>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</si>
  <si>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</si>
  <si>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</si>
  <si>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</si>
  <si>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</si>
  <si>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74</t>
  </si>
  <si>
    <t>WYK-PASCP</t>
  </si>
  <si>
    <t>Wyorywanie bruzd pługiem leśnym pod okapem</t>
  </si>
  <si>
    <t>KMTR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</si>
  <si>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</si>
  <si>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</si>
  <si>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</si>
  <si>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</si>
  <si>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</si>
  <si>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</si>
  <si>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</si>
  <si>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</si>
  <si>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</si>
  <si>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</si>
  <si>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</si>
  <si>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</si>
  <si>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</si>
  <si>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</si>
  <si>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</si>
  <si>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</si>
  <si>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</si>
  <si>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</si>
  <si>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</si>
  <si>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</si>
  <si>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</si>
  <si>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</si>
  <si>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</si>
  <si>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</si>
  <si>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</si>
  <si>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</si>
  <si>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</si>
  <si>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</si>
  <si>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</si>
  <si>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</si>
  <si>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</si>
  <si>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</si>
  <si>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</si>
  <si>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</si>
  <si>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</si>
  <si>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</si>
  <si>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</si>
  <si>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</si>
  <si>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</si>
  <si>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</si>
  <si>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</si>
  <si>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</si>
  <si>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</si>
  <si>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</si>
  <si>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</si>
  <si>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172</t>
  </si>
  <si>
    <t>CZYSZ-BUD</t>
  </si>
  <si>
    <t>Czyszczenie budek lęgowych i schronów dla nietoperzy</t>
  </si>
  <si>
    <t>197</t>
  </si>
  <si>
    <t>ZB-NASBK</t>
  </si>
  <si>
    <t>Zbiór nasion buka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</si>
  <si>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</si>
  <si>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</si>
  <si>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</si>
  <si>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</si>
  <si>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</si>
  <si>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</si>
  <si>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</si>
  <si>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</si>
  <si>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</si>
  <si>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</si>
  <si>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</si>
  <si>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</si>
  <si>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</si>
  <si>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</si>
  <si>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</si>
  <si>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</si>
  <si>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</si>
  <si>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</si>
  <si>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</si>
  <si>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</si>
  <si>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403</t>
  </si>
  <si>
    <t>BRON-SC</t>
  </si>
  <si>
    <t>Bronowanie</t>
  </si>
  <si>
    <t>AR</t>
  </si>
  <si>
    <t>404</t>
  </si>
  <si>
    <t>ORKA-SC</t>
  </si>
  <si>
    <t>Orka pełna</t>
  </si>
  <si>
    <t>406</t>
  </si>
  <si>
    <t>ORKA-ŁOP</t>
  </si>
  <si>
    <t>Orka łopatą mechaniczną</t>
  </si>
  <si>
    <t>407</t>
  </si>
  <si>
    <t>WŁÓK-SC</t>
  </si>
  <si>
    <t>Wyrównywanie powierzchni włóką</t>
  </si>
  <si>
    <t>408</t>
  </si>
  <si>
    <t>WAŁ-SC</t>
  </si>
  <si>
    <t>Wałowanie pełnej orki - jednokrotne</t>
  </si>
  <si>
    <t>422</t>
  </si>
  <si>
    <t>WYC-SC</t>
  </si>
  <si>
    <t>Wyciskanie rządków siewnych lub wyciskanie szpar</t>
  </si>
  <si>
    <t>427</t>
  </si>
  <si>
    <t>SIEW-DC</t>
  </si>
  <si>
    <t>Siew nasion drobnych</t>
  </si>
  <si>
    <t>428</t>
  </si>
  <si>
    <t>SIEW-GC</t>
  </si>
  <si>
    <t>Siew nasion grubych</t>
  </si>
  <si>
    <t>433</t>
  </si>
  <si>
    <t>SIEW-R</t>
  </si>
  <si>
    <t>Siew nasion</t>
  </si>
  <si>
    <t>447</t>
  </si>
  <si>
    <t>SZK-WR</t>
  </si>
  <si>
    <t>Szkółkowanie wielolatek z doniesieniem do miejsca szkółkowania</t>
  </si>
  <si>
    <t>475</t>
  </si>
  <si>
    <t>PIEL-RN</t>
  </si>
  <si>
    <t>Pielenie w rzędach lub pasach - dla Db i Bk również w okresie wschodów</t>
  </si>
  <si>
    <t>476</t>
  </si>
  <si>
    <t>PIEL-RN1</t>
  </si>
  <si>
    <t>Pielenie w rzędach lub pasach w okresie wschodów</t>
  </si>
  <si>
    <t>480</t>
  </si>
  <si>
    <t>SPUL-C</t>
  </si>
  <si>
    <t>Spulchnianie gleby na międzyrzędach opielaczem wielorzędowym</t>
  </si>
  <si>
    <t>481</t>
  </si>
  <si>
    <t>SPUL-SC</t>
  </si>
  <si>
    <t>Spulchnianie gleby</t>
  </si>
  <si>
    <t>489</t>
  </si>
  <si>
    <t>OPR-SCA</t>
  </si>
  <si>
    <t>Opryskiwanie pól siewnych szkółek opryskiwaczem ciągnikowym</t>
  </si>
  <si>
    <t>492</t>
  </si>
  <si>
    <t>NAW-MINEC</t>
  </si>
  <si>
    <t>Nawożenie mineralne w sadzonkach -wykonywane mechanicznie</t>
  </si>
  <si>
    <t>494</t>
  </si>
  <si>
    <t>SIEW-NC</t>
  </si>
  <si>
    <t>Rozsiew nawozów startowo rozrzutnikiem</t>
  </si>
  <si>
    <t>495</t>
  </si>
  <si>
    <t>ROZ-WAPA</t>
  </si>
  <si>
    <t>Rozsiew wapna nawozowego</t>
  </si>
  <si>
    <t>525</t>
  </si>
  <si>
    <t>WYOR-CK</t>
  </si>
  <si>
    <t>Wyorywanie i podcinanie sadzonek ciągnikowym wyorywaczem klamrowych</t>
  </si>
  <si>
    <t>534</t>
  </si>
  <si>
    <t>WYJ 1R</t>
  </si>
  <si>
    <t>Wyjęcie 1-latek</t>
  </si>
  <si>
    <t>535</t>
  </si>
  <si>
    <t>WYJ 2-3L</t>
  </si>
  <si>
    <t>Wyjęcie 2-3 latek</t>
  </si>
  <si>
    <t>536</t>
  </si>
  <si>
    <t>WYJ 4-5L</t>
  </si>
  <si>
    <t>Wyjęcie materiału 4-5 letniego</t>
  </si>
  <si>
    <t>539</t>
  </si>
  <si>
    <t>ŻEL-2</t>
  </si>
  <si>
    <t>Żelowanie 2-latek</t>
  </si>
  <si>
    <t>541</t>
  </si>
  <si>
    <t>WIAZ-PECZ</t>
  </si>
  <si>
    <t>Wiązanie sadzonek w pęczki</t>
  </si>
  <si>
    <t>545</t>
  </si>
  <si>
    <t>DOŁ-2R</t>
  </si>
  <si>
    <t>Dołowanie sadzonek 2-3-latek z doniesieniem do dołu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</si>
  <si>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</si>
  <si>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</si>
  <si>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</si>
  <si>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</si>
  <si>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</si>
  <si>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</si>
  <si>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554</t>
  </si>
  <si>
    <t>OSŁ-ATM</t>
  </si>
  <si>
    <t>Osłona szkółki przed ujemnymi wpływami atmosferycznymi</t>
  </si>
  <si>
    <t>558</t>
  </si>
  <si>
    <t>TERMO-NAS</t>
  </si>
  <si>
    <t>Wykonanie termoterapii żołędzi</t>
  </si>
  <si>
    <t>580</t>
  </si>
  <si>
    <t>GODS RH8</t>
  </si>
  <si>
    <t>583</t>
  </si>
  <si>
    <t>GODS RU8</t>
  </si>
  <si>
    <t>586</t>
  </si>
  <si>
    <t>GODS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</si>
  <si>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</si>
  <si>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</si>
  <si>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</si>
  <si>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</si>
  <si>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</si>
  <si>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</si>
  <si>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</si>
  <si>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</si>
  <si>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</si>
  <si>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</si>
  <si>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</si>
  <si>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</si>
  <si>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</si>
  <si>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</si>
  <si>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2026''  składamy niniejszym ofertę na pakiet 10/2026 tego zamówienia:</t>
  </si>
  <si>
    <t>Cięcia złożone</t>
  </si>
  <si>
    <t>Trzebieże późne i cięcia sanitarno – selekcyjne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</si>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</sst>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205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9" t="s">
        <v>206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207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0" t="s">
        <v>208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4" t="s">
        <v>209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210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211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212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213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TEXT(F107,"#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214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1813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4" t="s">
        <v>215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1393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4" t="s">
        <v>216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336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4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25" t="s">
        <v>10</v>
      </c>
      <c r="M44" s="25"/>
    </row>
    <row r="45" spans="2:13" s="1" customFormat="1" ht="28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30</v>
      </c>
      <c r="H45" s="28">
        <v>0</v>
      </c>
      <c r="I45" s="26">
        <f>ROUND(G45* H45,2)</f>
        <v>0</v>
      </c>
      <c r="J45" s="5">
        <v>8</v>
      </c>
      <c r="K45" s="26">
        <f>ROUND(I45* J45/100,2)</f>
        <v>0</v>
      </c>
      <c r="L45" s="27">
        <f>ROUND(I45+ K45,2)</f>
        <v>0</v>
      </c>
      <c r="M45" s="24"/>
    </row>
    <row r="46" spans="2:13" s="1" customFormat="1" ht="38.85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22</v>
      </c>
      <c r="G46" s="8">
        <v>5.07</v>
      </c>
      <c r="H46" s="28">
        <v>0</v>
      </c>
      <c r="I46" s="26">
        <f>ROUND(G46* H46,2)</f>
        <v>0</v>
      </c>
      <c r="J46" s="5">
        <v>8</v>
      </c>
      <c r="K46" s="26">
        <f>ROUND(I46* J46/100,2)</f>
        <v>0</v>
      </c>
      <c r="L46" s="27">
        <f>ROUND(I46+ K46,2)</f>
        <v>0</v>
      </c>
      <c r="M46" s="24"/>
    </row>
    <row r="47" spans="2:13" s="1" customFormat="1" ht="19.7" customHeight="1" x14ac:dyDescent="0.2">
      <c r="B47" s="5">
        <v>6</v>
      </c>
      <c r="C47" s="6" t="s">
        <v>23</v>
      </c>
      <c r="D47" s="6" t="s">
        <v>24</v>
      </c>
      <c r="E47" s="7" t="s">
        <v>25</v>
      </c>
      <c r="F47" s="6" t="s">
        <v>26</v>
      </c>
      <c r="G47" s="8">
        <v>0.5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4"/>
    </row>
    <row r="48" spans="2:13" s="1" customFormat="1" ht="19.7" customHeight="1" x14ac:dyDescent="0.2">
      <c r="B48" s="5">
        <v>7</v>
      </c>
      <c r="C48" s="6" t="s">
        <v>27</v>
      </c>
      <c r="D48" s="6" t="s">
        <v>28</v>
      </c>
      <c r="E48" s="7" t="s">
        <v>29</v>
      </c>
      <c r="F48" s="6" t="s">
        <v>26</v>
      </c>
      <c r="G48" s="8">
        <v>0.5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4"/>
    </row>
    <row r="49" spans="2:13" s="1" customFormat="1" ht="19.7" customHeight="1" x14ac:dyDescent="0.2">
      <c r="B49" s="5">
        <v>8</v>
      </c>
      <c r="C49" s="6" t="s">
        <v>30</v>
      </c>
      <c r="D49" s="6" t="s">
        <v>31</v>
      </c>
      <c r="E49" s="7" t="s">
        <v>32</v>
      </c>
      <c r="F49" s="6" t="s">
        <v>33</v>
      </c>
      <c r="G49" s="8">
        <v>14.67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4"/>
    </row>
    <row r="50" spans="2:13" s="1" customFormat="1" ht="28.7" customHeight="1" x14ac:dyDescent="0.2">
      <c r="B50" s="5">
        <v>9</v>
      </c>
      <c r="C50" s="6" t="s">
        <v>34</v>
      </c>
      <c r="D50" s="6" t="s">
        <v>35</v>
      </c>
      <c r="E50" s="7" t="s">
        <v>36</v>
      </c>
      <c r="F50" s="6" t="s">
        <v>33</v>
      </c>
      <c r="G50" s="8">
        <v>12.59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4"/>
    </row>
    <row r="51" spans="2:13" s="1" customFormat="1" ht="19.7" customHeight="1" x14ac:dyDescent="0.2">
      <c r="B51" s="5">
        <v>10</v>
      </c>
      <c r="C51" s="6" t="s">
        <v>37</v>
      </c>
      <c r="D51" s="6" t="s">
        <v>38</v>
      </c>
      <c r="E51" s="7" t="s">
        <v>39</v>
      </c>
      <c r="F51" s="6" t="s">
        <v>26</v>
      </c>
      <c r="G51" s="8">
        <v>0.01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4"/>
    </row>
    <row r="52" spans="2:13" s="1" customFormat="1" ht="19.7" customHeight="1" x14ac:dyDescent="0.2">
      <c r="B52" s="5">
        <v>11</v>
      </c>
      <c r="C52" s="6" t="s">
        <v>40</v>
      </c>
      <c r="D52" s="6" t="s">
        <v>41</v>
      </c>
      <c r="E52" s="7" t="s">
        <v>42</v>
      </c>
      <c r="F52" s="6" t="s">
        <v>26</v>
      </c>
      <c r="G52" s="8">
        <v>39.44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4"/>
    </row>
    <row r="53" spans="2:13" s="1" customFormat="1" ht="28.7" customHeight="1" x14ac:dyDescent="0.2">
      <c r="B53" s="5">
        <v>12</v>
      </c>
      <c r="C53" s="6" t="s">
        <v>43</v>
      </c>
      <c r="D53" s="6" t="s">
        <v>44</v>
      </c>
      <c r="E53" s="7" t="s">
        <v>45</v>
      </c>
      <c r="F53" s="6" t="s">
        <v>26</v>
      </c>
      <c r="G53" s="8">
        <v>1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4"/>
    </row>
    <row r="54" spans="2:13" s="1" customFormat="1" ht="19.7" customHeight="1" x14ac:dyDescent="0.2">
      <c r="B54" s="5">
        <v>13</v>
      </c>
      <c r="C54" s="6" t="s">
        <v>46</v>
      </c>
      <c r="D54" s="6" t="s">
        <v>47</v>
      </c>
      <c r="E54" s="7" t="s">
        <v>48</v>
      </c>
      <c r="F54" s="6" t="s">
        <v>26</v>
      </c>
      <c r="G54" s="8">
        <v>40.450000000000003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4"/>
    </row>
    <row r="55" spans="2:13" s="1" customFormat="1" ht="28.7" customHeight="1" x14ac:dyDescent="0.2">
      <c r="B55" s="5">
        <v>14</v>
      </c>
      <c r="C55" s="6" t="s">
        <v>49</v>
      </c>
      <c r="D55" s="6" t="s">
        <v>50</v>
      </c>
      <c r="E55" s="7" t="s">
        <v>51</v>
      </c>
      <c r="F55" s="6" t="s">
        <v>22</v>
      </c>
      <c r="G55" s="8">
        <v>10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4"/>
    </row>
    <row r="56" spans="2:13" s="1" customFormat="1" ht="28.7" customHeight="1" x14ac:dyDescent="0.2">
      <c r="B56" s="5">
        <v>15</v>
      </c>
      <c r="C56" s="6" t="s">
        <v>52</v>
      </c>
      <c r="D56" s="6" t="s">
        <v>53</v>
      </c>
      <c r="E56" s="7" t="s">
        <v>54</v>
      </c>
      <c r="F56" s="6" t="s">
        <v>22</v>
      </c>
      <c r="G56" s="8">
        <v>10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4"/>
    </row>
    <row r="57" spans="2:13" s="1" customFormat="1" ht="28.7" customHeight="1" x14ac:dyDescent="0.2">
      <c r="B57" s="5">
        <v>16</v>
      </c>
      <c r="C57" s="6" t="s">
        <v>55</v>
      </c>
      <c r="D57" s="6" t="s">
        <v>56</v>
      </c>
      <c r="E57" s="7" t="s">
        <v>57</v>
      </c>
      <c r="F57" s="6" t="s">
        <v>22</v>
      </c>
      <c r="G57" s="8">
        <v>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4"/>
    </row>
    <row r="58" spans="2:13" s="1" customFormat="1" ht="19.7" customHeight="1" x14ac:dyDescent="0.2">
      <c r="B58" s="5">
        <v>17</v>
      </c>
      <c r="C58" s="6" t="s">
        <v>58</v>
      </c>
      <c r="D58" s="6" t="s">
        <v>59</v>
      </c>
      <c r="E58" s="7" t="s">
        <v>60</v>
      </c>
      <c r="F58" s="6" t="s">
        <v>22</v>
      </c>
      <c r="G58" s="8">
        <v>0.67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4"/>
    </row>
    <row r="59" spans="2:13" s="1" customFormat="1" ht="19.7" customHeight="1" x14ac:dyDescent="0.2">
      <c r="B59" s="5">
        <v>18</v>
      </c>
      <c r="C59" s="6" t="s">
        <v>61</v>
      </c>
      <c r="D59" s="6" t="s">
        <v>62</v>
      </c>
      <c r="E59" s="7" t="s">
        <v>63</v>
      </c>
      <c r="F59" s="6" t="s">
        <v>22</v>
      </c>
      <c r="G59" s="8">
        <v>8.7100000000000009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4"/>
    </row>
    <row r="60" spans="2:13" s="1" customFormat="1" ht="19.7" customHeight="1" x14ac:dyDescent="0.2">
      <c r="B60" s="5">
        <v>19</v>
      </c>
      <c r="C60" s="6" t="s">
        <v>64</v>
      </c>
      <c r="D60" s="6" t="s">
        <v>65</v>
      </c>
      <c r="E60" s="7" t="s">
        <v>66</v>
      </c>
      <c r="F60" s="6" t="s">
        <v>67</v>
      </c>
      <c r="G60" s="8">
        <v>11.99</v>
      </c>
      <c r="H60" s="28">
        <v>0</v>
      </c>
      <c r="I60" s="26">
        <f>ROUND(G60* H60,2)</f>
        <v>0</v>
      </c>
      <c r="J60" s="5">
        <v>23</v>
      </c>
      <c r="K60" s="26">
        <f>ROUND(I60* J60/100,2)</f>
        <v>0</v>
      </c>
      <c r="L60" s="27">
        <f>ROUND(I60+ K60,2)</f>
        <v>0</v>
      </c>
      <c r="M60" s="24"/>
    </row>
    <row r="61" spans="2:13" s="1" customFormat="1" ht="19.7" customHeight="1" x14ac:dyDescent="0.2">
      <c r="B61" s="5">
        <v>20</v>
      </c>
      <c r="C61" s="6" t="s">
        <v>68</v>
      </c>
      <c r="D61" s="6" t="s">
        <v>69</v>
      </c>
      <c r="E61" s="7" t="s">
        <v>70</v>
      </c>
      <c r="F61" s="6" t="s">
        <v>71</v>
      </c>
      <c r="G61" s="8">
        <v>11</v>
      </c>
      <c r="H61" s="28">
        <v>0</v>
      </c>
      <c r="I61" s="26">
        <f>ROUND(G61* H61,2)</f>
        <v>0</v>
      </c>
      <c r="J61" s="5">
        <v>23</v>
      </c>
      <c r="K61" s="26">
        <f>ROUND(I61* J61/100,2)</f>
        <v>0</v>
      </c>
      <c r="L61" s="27">
        <f>ROUND(I61+ K61,2)</f>
        <v>0</v>
      </c>
      <c r="M61" s="24"/>
    </row>
    <row r="62" spans="2:13" s="1" customFormat="1" ht="19.7" customHeight="1" x14ac:dyDescent="0.2">
      <c r="B62" s="5">
        <v>21</v>
      </c>
      <c r="C62" s="6" t="s">
        <v>72</v>
      </c>
      <c r="D62" s="6" t="s">
        <v>73</v>
      </c>
      <c r="E62" s="7" t="s">
        <v>74</v>
      </c>
      <c r="F62" s="6" t="s">
        <v>75</v>
      </c>
      <c r="G62" s="8">
        <v>38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4"/>
    </row>
    <row r="63" spans="2:13" s="1" customFormat="1" ht="19.7" customHeight="1" x14ac:dyDescent="0.2">
      <c r="B63" s="5">
        <v>22</v>
      </c>
      <c r="C63" s="6" t="s">
        <v>76</v>
      </c>
      <c r="D63" s="6" t="s">
        <v>77</v>
      </c>
      <c r="E63" s="7" t="s">
        <v>78</v>
      </c>
      <c r="F63" s="6" t="s">
        <v>75</v>
      </c>
      <c r="G63" s="8">
        <v>60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4"/>
    </row>
    <row r="64" spans="2:13" s="1" customFormat="1" ht="19.7" customHeight="1" x14ac:dyDescent="0.2">
      <c r="B64" s="5">
        <v>23</v>
      </c>
      <c r="C64" s="6" t="s">
        <v>79</v>
      </c>
      <c r="D64" s="6" t="s">
        <v>80</v>
      </c>
      <c r="E64" s="7" t="s">
        <v>81</v>
      </c>
      <c r="F64" s="6" t="s">
        <v>75</v>
      </c>
      <c r="G64" s="8">
        <v>20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4"/>
    </row>
    <row r="65" spans="2:13" s="1" customFormat="1" ht="19.7" customHeight="1" x14ac:dyDescent="0.2">
      <c r="B65" s="5">
        <v>24</v>
      </c>
      <c r="C65" s="6" t="s">
        <v>82</v>
      </c>
      <c r="D65" s="6" t="s">
        <v>83</v>
      </c>
      <c r="E65" s="7" t="s">
        <v>84</v>
      </c>
      <c r="F65" s="6" t="s">
        <v>85</v>
      </c>
      <c r="G65" s="8">
        <v>125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4"/>
    </row>
    <row r="66" spans="2:13" s="1" customFormat="1" ht="19.7" customHeight="1" x14ac:dyDescent="0.2">
      <c r="B66" s="5">
        <v>25</v>
      </c>
      <c r="C66" s="6" t="s">
        <v>86</v>
      </c>
      <c r="D66" s="6" t="s">
        <v>87</v>
      </c>
      <c r="E66" s="7" t="s">
        <v>88</v>
      </c>
      <c r="F66" s="6" t="s">
        <v>85</v>
      </c>
      <c r="G66" s="8">
        <v>100.7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4"/>
    </row>
    <row r="67" spans="2:13" s="1" customFormat="1" ht="19.7" customHeight="1" x14ac:dyDescent="0.2">
      <c r="B67" s="5">
        <v>26</v>
      </c>
      <c r="C67" s="6" t="s">
        <v>89</v>
      </c>
      <c r="D67" s="6" t="s">
        <v>90</v>
      </c>
      <c r="E67" s="7" t="s">
        <v>91</v>
      </c>
      <c r="F67" s="6" t="s">
        <v>71</v>
      </c>
      <c r="G67" s="8">
        <v>251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4"/>
    </row>
    <row r="68" spans="2:13" s="1" customFormat="1" ht="19.7" customHeight="1" x14ac:dyDescent="0.2">
      <c r="B68" s="5">
        <v>27</v>
      </c>
      <c r="C68" s="6" t="s">
        <v>92</v>
      </c>
      <c r="D68" s="6" t="s">
        <v>93</v>
      </c>
      <c r="E68" s="7" t="s">
        <v>91</v>
      </c>
      <c r="F68" s="6" t="s">
        <v>71</v>
      </c>
      <c r="G68" s="8">
        <v>47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24"/>
    </row>
    <row r="69" spans="2:13" s="1" customFormat="1" ht="19.7" customHeight="1" x14ac:dyDescent="0.2">
      <c r="B69" s="5">
        <v>28</v>
      </c>
      <c r="C69" s="6" t="s">
        <v>94</v>
      </c>
      <c r="D69" s="6" t="s">
        <v>95</v>
      </c>
      <c r="E69" s="7" t="s">
        <v>96</v>
      </c>
      <c r="F69" s="6" t="s">
        <v>71</v>
      </c>
      <c r="G69" s="8">
        <v>10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4"/>
    </row>
    <row r="70" spans="2:13" s="1" customFormat="1" ht="19.7" customHeight="1" x14ac:dyDescent="0.2">
      <c r="B70" s="5">
        <v>29</v>
      </c>
      <c r="C70" s="6" t="s">
        <v>97</v>
      </c>
      <c r="D70" s="6" t="s">
        <v>98</v>
      </c>
      <c r="E70" s="7" t="s">
        <v>99</v>
      </c>
      <c r="F70" s="6" t="s">
        <v>71</v>
      </c>
      <c r="G70" s="8">
        <v>30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4"/>
    </row>
    <row r="71" spans="2:13" s="1" customFormat="1" ht="19.7" customHeight="1" x14ac:dyDescent="0.2">
      <c r="B71" s="5">
        <v>30</v>
      </c>
      <c r="C71" s="6" t="s">
        <v>100</v>
      </c>
      <c r="D71" s="6" t="s">
        <v>101</v>
      </c>
      <c r="E71" s="7" t="s">
        <v>102</v>
      </c>
      <c r="F71" s="6" t="s">
        <v>71</v>
      </c>
      <c r="G71" s="8">
        <v>71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4"/>
    </row>
    <row r="72" spans="2:13" s="1" customFormat="1" ht="19.7" customHeight="1" x14ac:dyDescent="0.2">
      <c r="B72" s="5">
        <v>31</v>
      </c>
      <c r="C72" s="6" t="s">
        <v>103</v>
      </c>
      <c r="D72" s="6" t="s">
        <v>104</v>
      </c>
      <c r="E72" s="7" t="s">
        <v>102</v>
      </c>
      <c r="F72" s="6" t="s">
        <v>71</v>
      </c>
      <c r="G72" s="8">
        <v>55</v>
      </c>
      <c r="H72" s="28">
        <v>0</v>
      </c>
      <c r="I72" s="26">
        <f>ROUND(G72* H72,2)</f>
        <v>0</v>
      </c>
      <c r="J72" s="5">
        <v>23</v>
      </c>
      <c r="K72" s="26">
        <f>ROUND(I72* J72/100,2)</f>
        <v>0</v>
      </c>
      <c r="L72" s="27">
        <f>ROUND(I72+ K72,2)</f>
        <v>0</v>
      </c>
      <c r="M72" s="24"/>
    </row>
    <row r="73" spans="2:13" s="1" customFormat="1" ht="19.7" customHeight="1" x14ac:dyDescent="0.2">
      <c r="B73" s="5">
        <v>32</v>
      </c>
      <c r="C73" s="6" t="s">
        <v>105</v>
      </c>
      <c r="D73" s="6" t="s">
        <v>106</v>
      </c>
      <c r="E73" s="7" t="s">
        <v>107</v>
      </c>
      <c r="F73" s="6" t="s">
        <v>108</v>
      </c>
      <c r="G73" s="8">
        <v>451.39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4"/>
    </row>
    <row r="74" spans="2:13" s="1" customFormat="1" ht="19.7" customHeight="1" x14ac:dyDescent="0.2">
      <c r="B74" s="5">
        <v>33</v>
      </c>
      <c r="C74" s="6" t="s">
        <v>109</v>
      </c>
      <c r="D74" s="6" t="s">
        <v>110</v>
      </c>
      <c r="E74" s="7" t="s">
        <v>111</v>
      </c>
      <c r="F74" s="6" t="s">
        <v>108</v>
      </c>
      <c r="G74" s="8">
        <v>264.91000000000003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4"/>
    </row>
    <row r="75" spans="2:13" s="1" customFormat="1" ht="19.7" customHeight="1" x14ac:dyDescent="0.2">
      <c r="B75" s="5">
        <v>34</v>
      </c>
      <c r="C75" s="6" t="s">
        <v>112</v>
      </c>
      <c r="D75" s="6" t="s">
        <v>113</v>
      </c>
      <c r="E75" s="7" t="s">
        <v>114</v>
      </c>
      <c r="F75" s="6" t="s">
        <v>108</v>
      </c>
      <c r="G75" s="8">
        <v>924.44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4"/>
    </row>
    <row r="76" spans="2:13" s="1" customFormat="1" ht="19.7" customHeight="1" x14ac:dyDescent="0.2">
      <c r="B76" s="5">
        <v>35</v>
      </c>
      <c r="C76" s="6" t="s">
        <v>115</v>
      </c>
      <c r="D76" s="6" t="s">
        <v>116</v>
      </c>
      <c r="E76" s="7" t="s">
        <v>117</v>
      </c>
      <c r="F76" s="6" t="s">
        <v>108</v>
      </c>
      <c r="G76" s="8">
        <v>264.91000000000003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4"/>
    </row>
    <row r="77" spans="2:13" s="1" customFormat="1" ht="19.7" customHeight="1" x14ac:dyDescent="0.2">
      <c r="B77" s="5">
        <v>36</v>
      </c>
      <c r="C77" s="6" t="s">
        <v>118</v>
      </c>
      <c r="D77" s="6" t="s">
        <v>119</v>
      </c>
      <c r="E77" s="7" t="s">
        <v>120</v>
      </c>
      <c r="F77" s="6" t="s">
        <v>108</v>
      </c>
      <c r="G77" s="8">
        <v>360.79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4"/>
    </row>
    <row r="78" spans="2:13" s="1" customFormat="1" ht="19.7" customHeight="1" x14ac:dyDescent="0.2">
      <c r="B78" s="5">
        <v>37</v>
      </c>
      <c r="C78" s="6" t="s">
        <v>121</v>
      </c>
      <c r="D78" s="6" t="s">
        <v>122</v>
      </c>
      <c r="E78" s="7" t="s">
        <v>123</v>
      </c>
      <c r="F78" s="6" t="s">
        <v>108</v>
      </c>
      <c r="G78" s="8">
        <v>38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4"/>
    </row>
    <row r="79" spans="2:13" s="1" customFormat="1" ht="19.7" customHeight="1" x14ac:dyDescent="0.2">
      <c r="B79" s="5">
        <v>38</v>
      </c>
      <c r="C79" s="6" t="s">
        <v>124</v>
      </c>
      <c r="D79" s="6" t="s">
        <v>125</v>
      </c>
      <c r="E79" s="7" t="s">
        <v>126</v>
      </c>
      <c r="F79" s="6" t="s">
        <v>108</v>
      </c>
      <c r="G79" s="8">
        <v>20.7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4"/>
    </row>
    <row r="80" spans="2:13" s="1" customFormat="1" ht="19.7" customHeight="1" x14ac:dyDescent="0.2">
      <c r="B80" s="5">
        <v>39</v>
      </c>
      <c r="C80" s="6" t="s">
        <v>127</v>
      </c>
      <c r="D80" s="6" t="s">
        <v>128</v>
      </c>
      <c r="E80" s="7" t="s">
        <v>129</v>
      </c>
      <c r="F80" s="6" t="s">
        <v>108</v>
      </c>
      <c r="G80" s="8">
        <v>98.56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4"/>
    </row>
    <row r="81" spans="2:13" s="1" customFormat="1" ht="19.7" customHeight="1" x14ac:dyDescent="0.2">
      <c r="B81" s="5">
        <v>40</v>
      </c>
      <c r="C81" s="6" t="s">
        <v>130</v>
      </c>
      <c r="D81" s="6" t="s">
        <v>131</v>
      </c>
      <c r="E81" s="7" t="s">
        <v>132</v>
      </c>
      <c r="F81" s="6" t="s">
        <v>108</v>
      </c>
      <c r="G81" s="8">
        <v>326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4"/>
    </row>
    <row r="82" spans="2:13" s="1" customFormat="1" ht="28.7" customHeight="1" x14ac:dyDescent="0.2">
      <c r="B82" s="5">
        <v>41</v>
      </c>
      <c r="C82" s="6" t="s">
        <v>133</v>
      </c>
      <c r="D82" s="6" t="s">
        <v>134</v>
      </c>
      <c r="E82" s="7" t="s">
        <v>135</v>
      </c>
      <c r="F82" s="6" t="s">
        <v>26</v>
      </c>
      <c r="G82" s="8">
        <v>2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4"/>
    </row>
    <row r="83" spans="2:13" s="1" customFormat="1" ht="28.7" customHeight="1" x14ac:dyDescent="0.2">
      <c r="B83" s="5">
        <v>42</v>
      </c>
      <c r="C83" s="6" t="s">
        <v>136</v>
      </c>
      <c r="D83" s="6" t="s">
        <v>137</v>
      </c>
      <c r="E83" s="7" t="s">
        <v>138</v>
      </c>
      <c r="F83" s="6" t="s">
        <v>108</v>
      </c>
      <c r="G83" s="8">
        <v>1578.3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4"/>
    </row>
    <row r="84" spans="2:13" s="1" customFormat="1" ht="19.7" customHeight="1" x14ac:dyDescent="0.2">
      <c r="B84" s="5">
        <v>43</v>
      </c>
      <c r="C84" s="6" t="s">
        <v>139</v>
      </c>
      <c r="D84" s="6" t="s">
        <v>140</v>
      </c>
      <c r="E84" s="7" t="s">
        <v>141</v>
      </c>
      <c r="F84" s="6" t="s">
        <v>108</v>
      </c>
      <c r="G84" s="8">
        <v>51.7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4"/>
    </row>
    <row r="85" spans="2:13" s="1" customFormat="1" ht="28.7" customHeight="1" x14ac:dyDescent="0.2">
      <c r="B85" s="5">
        <v>44</v>
      </c>
      <c r="C85" s="6" t="s">
        <v>142</v>
      </c>
      <c r="D85" s="6" t="s">
        <v>143</v>
      </c>
      <c r="E85" s="7" t="s">
        <v>144</v>
      </c>
      <c r="F85" s="6" t="s">
        <v>108</v>
      </c>
      <c r="G85" s="8">
        <v>3268.5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4"/>
    </row>
    <row r="86" spans="2:13" s="1" customFormat="1" ht="19.7" customHeight="1" x14ac:dyDescent="0.2">
      <c r="B86" s="5">
        <v>45</v>
      </c>
      <c r="C86" s="6" t="s">
        <v>145</v>
      </c>
      <c r="D86" s="6" t="s">
        <v>146</v>
      </c>
      <c r="E86" s="7" t="s">
        <v>147</v>
      </c>
      <c r="F86" s="6" t="s">
        <v>108</v>
      </c>
      <c r="G86" s="8">
        <v>1492.59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4"/>
    </row>
    <row r="87" spans="2:13" s="1" customFormat="1" ht="28.7" customHeight="1" x14ac:dyDescent="0.2">
      <c r="B87" s="5">
        <v>46</v>
      </c>
      <c r="C87" s="6" t="s">
        <v>148</v>
      </c>
      <c r="D87" s="6" t="s">
        <v>149</v>
      </c>
      <c r="E87" s="7" t="s">
        <v>150</v>
      </c>
      <c r="F87" s="6" t="s">
        <v>108</v>
      </c>
      <c r="G87" s="8">
        <v>1629.87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4"/>
    </row>
    <row r="88" spans="2:13" s="1" customFormat="1" ht="28.7" customHeight="1" x14ac:dyDescent="0.2">
      <c r="B88" s="5">
        <v>47</v>
      </c>
      <c r="C88" s="6" t="s">
        <v>151</v>
      </c>
      <c r="D88" s="6" t="s">
        <v>152</v>
      </c>
      <c r="E88" s="7" t="s">
        <v>153</v>
      </c>
      <c r="F88" s="6" t="s">
        <v>108</v>
      </c>
      <c r="G88" s="8">
        <v>326.85000000000002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4"/>
    </row>
    <row r="89" spans="2:13" s="1" customFormat="1" ht="19.7" customHeight="1" x14ac:dyDescent="0.2">
      <c r="B89" s="5">
        <v>48</v>
      </c>
      <c r="C89" s="6" t="s">
        <v>154</v>
      </c>
      <c r="D89" s="6" t="s">
        <v>155</v>
      </c>
      <c r="E89" s="7" t="s">
        <v>156</v>
      </c>
      <c r="F89" s="6" t="s">
        <v>22</v>
      </c>
      <c r="G89" s="8">
        <v>16</v>
      </c>
      <c r="H89" s="28">
        <v>0</v>
      </c>
      <c r="I89" s="26">
        <f>ROUND(G89* H89,2)</f>
        <v>0</v>
      </c>
      <c r="J89" s="5">
        <v>8</v>
      </c>
      <c r="K89" s="26">
        <f>ROUND(I89* J89/100,2)</f>
        <v>0</v>
      </c>
      <c r="L89" s="27">
        <f>ROUND(I89+ K89,2)</f>
        <v>0</v>
      </c>
      <c r="M89" s="24"/>
    </row>
    <row r="90" spans="2:13" s="1" customFormat="1" ht="19.7" customHeight="1" x14ac:dyDescent="0.2">
      <c r="B90" s="5">
        <v>49</v>
      </c>
      <c r="C90" s="6" t="s">
        <v>157</v>
      </c>
      <c r="D90" s="6" t="s">
        <v>158</v>
      </c>
      <c r="E90" s="7" t="s">
        <v>159</v>
      </c>
      <c r="F90" s="6" t="s">
        <v>108</v>
      </c>
      <c r="G90" s="8">
        <v>2.08</v>
      </c>
      <c r="H90" s="28">
        <v>0</v>
      </c>
      <c r="I90" s="26">
        <f>ROUND(G90* H90,2)</f>
        <v>0</v>
      </c>
      <c r="J90" s="5">
        <v>8</v>
      </c>
      <c r="K90" s="26">
        <f>ROUND(I90* J90/100,2)</f>
        <v>0</v>
      </c>
      <c r="L90" s="27">
        <f>ROUND(I90+ K90,2)</f>
        <v>0</v>
      </c>
      <c r="M90" s="24"/>
    </row>
    <row r="91" spans="2:13" s="1" customFormat="1" ht="28.7" customHeight="1" x14ac:dyDescent="0.2">
      <c r="B91" s="5">
        <v>50</v>
      </c>
      <c r="C91" s="6" t="s">
        <v>160</v>
      </c>
      <c r="D91" s="6" t="s">
        <v>161</v>
      </c>
      <c r="E91" s="7" t="s">
        <v>162</v>
      </c>
      <c r="F91" s="6" t="s">
        <v>108</v>
      </c>
      <c r="G91" s="8">
        <v>408.14</v>
      </c>
      <c r="H91" s="28">
        <v>0</v>
      </c>
      <c r="I91" s="26">
        <f>ROUND(G91* H91,2)</f>
        <v>0</v>
      </c>
      <c r="J91" s="5">
        <v>8</v>
      </c>
      <c r="K91" s="26">
        <f>ROUND(I91* J91/100,2)</f>
        <v>0</v>
      </c>
      <c r="L91" s="27">
        <f>ROUND(I91+ K91,2)</f>
        <v>0</v>
      </c>
      <c r="M91" s="24"/>
    </row>
    <row r="92" spans="2:13" s="1" customFormat="1" ht="19.7" customHeight="1" x14ac:dyDescent="0.2">
      <c r="B92" s="5">
        <v>51</v>
      </c>
      <c r="C92" s="6" t="s">
        <v>163</v>
      </c>
      <c r="D92" s="6" t="s">
        <v>164</v>
      </c>
      <c r="E92" s="7" t="s">
        <v>165</v>
      </c>
      <c r="F92" s="6" t="s">
        <v>26</v>
      </c>
      <c r="G92" s="8">
        <v>1</v>
      </c>
      <c r="H92" s="28">
        <v>0</v>
      </c>
      <c r="I92" s="26">
        <f>ROUND(G92* H92,2)</f>
        <v>0</v>
      </c>
      <c r="J92" s="5">
        <v>8</v>
      </c>
      <c r="K92" s="26">
        <f>ROUND(I92* J92/100,2)</f>
        <v>0</v>
      </c>
      <c r="L92" s="27">
        <f>ROUND(I92+ K92,2)</f>
        <v>0</v>
      </c>
      <c r="M92" s="24"/>
    </row>
    <row r="93" spans="2:13" s="1" customFormat="1" ht="19.7" customHeight="1" x14ac:dyDescent="0.2">
      <c r="B93" s="5">
        <v>52</v>
      </c>
      <c r="C93" s="6" t="s">
        <v>166</v>
      </c>
      <c r="D93" s="6" t="s">
        <v>167</v>
      </c>
      <c r="E93" s="7" t="s">
        <v>168</v>
      </c>
      <c r="F93" s="6" t="s">
        <v>26</v>
      </c>
      <c r="G93" s="8">
        <v>1687</v>
      </c>
      <c r="H93" s="28">
        <v>0</v>
      </c>
      <c r="I93" s="26">
        <f>ROUND(G93* H93,2)</f>
        <v>0</v>
      </c>
      <c r="J93" s="5">
        <v>8</v>
      </c>
      <c r="K93" s="26">
        <f>ROUND(I93* J93/100,2)</f>
        <v>0</v>
      </c>
      <c r="L93" s="27">
        <f>ROUND(I93+ K93,2)</f>
        <v>0</v>
      </c>
      <c r="M93" s="24"/>
    </row>
    <row r="94" spans="2:13" s="1" customFormat="1" ht="19.7" customHeight="1" x14ac:dyDescent="0.2">
      <c r="B94" s="5">
        <v>53</v>
      </c>
      <c r="C94" s="6" t="s">
        <v>169</v>
      </c>
      <c r="D94" s="6" t="s">
        <v>170</v>
      </c>
      <c r="E94" s="7" t="s">
        <v>171</v>
      </c>
      <c r="F94" s="6" t="s">
        <v>26</v>
      </c>
      <c r="G94" s="8">
        <v>2</v>
      </c>
      <c r="H94" s="28">
        <v>0</v>
      </c>
      <c r="I94" s="26">
        <f>ROUND(G94* H94,2)</f>
        <v>0</v>
      </c>
      <c r="J94" s="5">
        <v>8</v>
      </c>
      <c r="K94" s="26">
        <f>ROUND(I94* J94/100,2)</f>
        <v>0</v>
      </c>
      <c r="L94" s="27">
        <f>ROUND(I94+ K94,2)</f>
        <v>0</v>
      </c>
      <c r="M94" s="24"/>
    </row>
    <row r="95" spans="2:13" s="1" customFormat="1" ht="19.7" customHeight="1" x14ac:dyDescent="0.2">
      <c r="B95" s="5">
        <v>54</v>
      </c>
      <c r="C95" s="6" t="s">
        <v>172</v>
      </c>
      <c r="D95" s="6" t="s">
        <v>173</v>
      </c>
      <c r="E95" s="7" t="s">
        <v>174</v>
      </c>
      <c r="F95" s="6" t="s">
        <v>26</v>
      </c>
      <c r="G95" s="8">
        <v>854</v>
      </c>
      <c r="H95" s="28">
        <v>0</v>
      </c>
      <c r="I95" s="26">
        <f>ROUND(G95* H95,2)</f>
        <v>0</v>
      </c>
      <c r="J95" s="5">
        <v>8</v>
      </c>
      <c r="K95" s="26">
        <f>ROUND(I95* J95/100,2)</f>
        <v>0</v>
      </c>
      <c r="L95" s="27">
        <f>ROUND(I95+ K95,2)</f>
        <v>0</v>
      </c>
      <c r="M95" s="24"/>
    </row>
    <row r="96" spans="2:13" s="1" customFormat="1" ht="19.7" customHeight="1" x14ac:dyDescent="0.2">
      <c r="B96" s="5">
        <v>55</v>
      </c>
      <c r="C96" s="6" t="s">
        <v>175</v>
      </c>
      <c r="D96" s="6" t="s">
        <v>176</v>
      </c>
      <c r="E96" s="7" t="s">
        <v>177</v>
      </c>
      <c r="F96" s="6" t="s">
        <v>26</v>
      </c>
      <c r="G96" s="8">
        <v>200</v>
      </c>
      <c r="H96" s="28">
        <v>0</v>
      </c>
      <c r="I96" s="26">
        <f>ROUND(G96* H96,2)</f>
        <v>0</v>
      </c>
      <c r="J96" s="5">
        <v>8</v>
      </c>
      <c r="K96" s="26">
        <f>ROUND(I96* J96/100,2)</f>
        <v>0</v>
      </c>
      <c r="L96" s="27">
        <f>ROUND(I96+ K96,2)</f>
        <v>0</v>
      </c>
      <c r="M96" s="24"/>
    </row>
    <row r="97" spans="2:14" s="1" customFormat="1" ht="19.7" customHeight="1" x14ac:dyDescent="0.2">
      <c r="B97" s="5">
        <v>56</v>
      </c>
      <c r="C97" s="6" t="s">
        <v>178</v>
      </c>
      <c r="D97" s="6" t="s">
        <v>179</v>
      </c>
      <c r="E97" s="7" t="s">
        <v>180</v>
      </c>
      <c r="F97" s="6" t="s">
        <v>26</v>
      </c>
      <c r="G97" s="8">
        <v>835</v>
      </c>
      <c r="H97" s="28">
        <v>0</v>
      </c>
      <c r="I97" s="26">
        <f>ROUND(G97* H97,2)</f>
        <v>0</v>
      </c>
      <c r="J97" s="5">
        <v>8</v>
      </c>
      <c r="K97" s="26">
        <f>ROUND(I97* J97/100,2)</f>
        <v>0</v>
      </c>
      <c r="L97" s="27">
        <f>ROUND(I97+ K97,2)</f>
        <v>0</v>
      </c>
      <c r="M97" s="24"/>
    </row>
    <row r="98" spans="2:14" s="1" customFormat="1" ht="19.7" customHeight="1" x14ac:dyDescent="0.2">
      <c r="B98" s="5">
        <v>57</v>
      </c>
      <c r="C98" s="6" t="s">
        <v>181</v>
      </c>
      <c r="D98" s="6" t="s">
        <v>182</v>
      </c>
      <c r="E98" s="7" t="s">
        <v>183</v>
      </c>
      <c r="F98" s="6" t="s">
        <v>26</v>
      </c>
      <c r="G98" s="8">
        <v>1</v>
      </c>
      <c r="H98" s="28">
        <v>0</v>
      </c>
      <c r="I98" s="26">
        <f>ROUND(G98* H98,2)</f>
        <v>0</v>
      </c>
      <c r="J98" s="5">
        <v>8</v>
      </c>
      <c r="K98" s="26">
        <f>ROUND(I98* J98/100,2)</f>
        <v>0</v>
      </c>
      <c r="L98" s="27">
        <f>ROUND(I98+ K98,2)</f>
        <v>0</v>
      </c>
      <c r="M98" s="24"/>
    </row>
    <row r="99" spans="2:14" s="1" customFormat="1" ht="19.7" customHeight="1" x14ac:dyDescent="0.2">
      <c r="B99" s="5">
        <v>58</v>
      </c>
      <c r="C99" s="6" t="s">
        <v>184</v>
      </c>
      <c r="D99" s="6" t="s">
        <v>185</v>
      </c>
      <c r="E99" s="7" t="s">
        <v>186</v>
      </c>
      <c r="F99" s="6" t="s">
        <v>26</v>
      </c>
      <c r="G99" s="8">
        <v>1687</v>
      </c>
      <c r="H99" s="28">
        <v>0</v>
      </c>
      <c r="I99" s="26">
        <f>ROUND(G99* H99,2)</f>
        <v>0</v>
      </c>
      <c r="J99" s="5">
        <v>8</v>
      </c>
      <c r="K99" s="26">
        <f>ROUND(I99* J99/100,2)</f>
        <v>0</v>
      </c>
      <c r="L99" s="27">
        <f>ROUND(I99+ K99,2)</f>
        <v>0</v>
      </c>
      <c r="M99" s="24"/>
    </row>
    <row r="100" spans="2:14" s="1" customFormat="1" ht="28.7" customHeight="1" x14ac:dyDescent="0.2">
      <c r="B100" s="5">
        <v>59</v>
      </c>
      <c r="C100" s="6" t="s">
        <v>187</v>
      </c>
      <c r="D100" s="6" t="s">
        <v>188</v>
      </c>
      <c r="E100" s="7" t="s">
        <v>189</v>
      </c>
      <c r="F100" s="6" t="s">
        <v>108</v>
      </c>
      <c r="G100" s="8">
        <v>99.6</v>
      </c>
      <c r="H100" s="28">
        <v>0</v>
      </c>
      <c r="I100" s="26">
        <f>ROUND(G100* H100,2)</f>
        <v>0</v>
      </c>
      <c r="J100" s="5">
        <v>8</v>
      </c>
      <c r="K100" s="26">
        <f>ROUND(I100* J100/100,2)</f>
        <v>0</v>
      </c>
      <c r="L100" s="27">
        <f>ROUND(I100+ K100,2)</f>
        <v>0</v>
      </c>
      <c r="M100" s="24"/>
    </row>
    <row r="101" spans="2:14" s="1" customFormat="1" ht="19.7" customHeight="1" x14ac:dyDescent="0.2">
      <c r="B101" s="5">
        <v>60</v>
      </c>
      <c r="C101" s="6" t="s">
        <v>190</v>
      </c>
      <c r="D101" s="6" t="s">
        <v>191</v>
      </c>
      <c r="E101" s="7" t="s">
        <v>192</v>
      </c>
      <c r="F101" s="6" t="s">
        <v>85</v>
      </c>
      <c r="G101" s="8">
        <v>2600</v>
      </c>
      <c r="H101" s="28">
        <v>0</v>
      </c>
      <c r="I101" s="26">
        <f>ROUND(G101* H101,2)</f>
        <v>0</v>
      </c>
      <c r="J101" s="5">
        <v>8</v>
      </c>
      <c r="K101" s="26">
        <f>ROUND(I101* J101/100,2)</f>
        <v>0</v>
      </c>
      <c r="L101" s="27">
        <f>ROUND(I101+ K101,2)</f>
        <v>0</v>
      </c>
      <c r="M101" s="24"/>
    </row>
    <row r="102" spans="2:14" s="1" customFormat="1" ht="19.7" customHeight="1" x14ac:dyDescent="0.2">
      <c r="B102" s="5">
        <v>61</v>
      </c>
      <c r="C102" s="6" t="s">
        <v>193</v>
      </c>
      <c r="D102" s="6" t="s">
        <v>194</v>
      </c>
      <c r="E102" s="7" t="s">
        <v>91</v>
      </c>
      <c r="F102" s="6" t="s">
        <v>71</v>
      </c>
      <c r="G102" s="8">
        <v>760</v>
      </c>
      <c r="H102" s="28">
        <v>0</v>
      </c>
      <c r="I102" s="26">
        <f>ROUND(G102* H102,2)</f>
        <v>0</v>
      </c>
      <c r="J102" s="5">
        <v>8</v>
      </c>
      <c r="K102" s="26">
        <f>ROUND(I102* J102/100,2)</f>
        <v>0</v>
      </c>
      <c r="L102" s="27">
        <f>ROUND(I102+ K102,2)</f>
        <v>0</v>
      </c>
      <c r="M102" s="24"/>
    </row>
    <row r="103" spans="2:14" s="1" customFormat="1" ht="19.7" customHeight="1" x14ac:dyDescent="0.2">
      <c r="B103" s="5">
        <v>62</v>
      </c>
      <c r="C103" s="6" t="s">
        <v>195</v>
      </c>
      <c r="D103" s="6" t="s">
        <v>196</v>
      </c>
      <c r="E103" s="7" t="s">
        <v>99</v>
      </c>
      <c r="F103" s="6" t="s">
        <v>71</v>
      </c>
      <c r="G103" s="8">
        <v>300</v>
      </c>
      <c r="H103" s="28">
        <v>0</v>
      </c>
      <c r="I103" s="26">
        <f>ROUND(G103* H103,2)</f>
        <v>0</v>
      </c>
      <c r="J103" s="5">
        <v>8</v>
      </c>
      <c r="K103" s="26">
        <f>ROUND(I103* J103/100,2)</f>
        <v>0</v>
      </c>
      <c r="L103" s="27">
        <f>ROUND(I103+ K103,2)</f>
        <v>0</v>
      </c>
      <c r="M103" s="24"/>
    </row>
    <row r="104" spans="2:14" s="1" customFormat="1" ht="19.7" customHeight="1" x14ac:dyDescent="0.2">
      <c r="B104" s="5">
        <v>63</v>
      </c>
      <c r="C104" s="6" t="s">
        <v>197</v>
      </c>
      <c r="D104" s="6" t="s">
        <v>198</v>
      </c>
      <c r="E104" s="7" t="s">
        <v>102</v>
      </c>
      <c r="F104" s="6" t="s">
        <v>71</v>
      </c>
      <c r="G104" s="8">
        <v>115</v>
      </c>
      <c r="H104" s="28">
        <v>0</v>
      </c>
      <c r="I104" s="26">
        <f>ROUND(G104* H104,2)</f>
        <v>0</v>
      </c>
      <c r="J104" s="5">
        <v>8</v>
      </c>
      <c r="K104" s="26">
        <f>ROUND(I104* J104/100,2)</f>
        <v>0</v>
      </c>
      <c r="L104" s="27">
        <f>ROUND(I104+ K104,2)</f>
        <v>0</v>
      </c>
      <c r="M104" s="24"/>
    </row>
    <row r="105" spans="2:14" s="1" customFormat="1" ht="55.9" customHeight="1" x14ac:dyDescent="0.2"/>
    <row r="106" spans="2:14" s="1" customFormat="1" ht="21.4" customHeight="1" x14ac:dyDescent="0.2">
      <c r="B106" s="10" t="s">
        <v>199</v>
      </c>
      <c r="C106" s="10"/>
      <c r="D106" s="10"/>
      <c r="E106" s="10"/>
      <c r="F106" s="29">
        <f>ROUND(I32+I37+I42+I45+I46+I47+I48+I49+I50+I51+I52+I53+I54+I55+I56+I57+I58+I59+I60+I61+I62+I63+I64+I65+I66+I67+I68+I69+I70+I71+I72+I73+I74+I75+I76+I77+I78+I79+I80+I81+I82+I83+I84+I85+I86+I87+I88+I89+I90+I91+I92+I93+I94+I95+I96+I97+I98+I99+I100+I101+I102+I103+I104,2)</f>
        <v>0</v>
      </c>
      <c r="G106" s="30"/>
      <c r="H106" s="30"/>
      <c r="I106" s="30"/>
      <c r="J106" s="30"/>
      <c r="K106" s="30"/>
      <c r="L106" s="30"/>
      <c r="M106" s="31"/>
    </row>
    <row r="107" spans="2:14" s="1" customFormat="1" ht="21.4" customHeight="1" x14ac:dyDescent="0.2">
      <c r="B107" s="10" t="s">
        <v>200</v>
      </c>
      <c r="C107" s="10"/>
      <c r="D107" s="10"/>
      <c r="E107" s="10"/>
      <c r="F107" s="32">
        <f>ROUND(L32+L37+L42+L45+L46+L47+L48+L49+L50+L51+L52+L53+L54+L55+L56+L57+L58+L59+L60+L61+L62+L63+L64+L65+L66+L67+L68+L69+L70+L71+L72+L73+L74+L75+L76+L77+L78+L79+L80+L81+L82+L83+L84+L85+L86+L87+L88+L89+L90+L91+L92+L93+L94+L95+L96+L97+L98+L99+L100+L101+L102+L103+L104,2)</f>
        <v>0</v>
      </c>
      <c r="G107" s="33"/>
      <c r="H107" s="33"/>
      <c r="I107" s="33"/>
      <c r="J107" s="33"/>
      <c r="K107" s="33"/>
      <c r="L107" s="33"/>
      <c r="M107" s="34"/>
    </row>
    <row r="108" spans="2:14" s="1" customFormat="1" ht="11.1" customHeight="1" x14ac:dyDescent="0.2"/>
    <row r="109" spans="2:14" s="1" customFormat="1" ht="80.099999999999994" customHeight="1" x14ac:dyDescent="0.2">
      <c r="B109" s="36" t="s">
        <v>217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2.65" customHeight="1" x14ac:dyDescent="0.2"/>
    <row r="111" spans="2:14" s="1" customFormat="1" ht="110.1" customHeight="1" x14ac:dyDescent="0.2">
      <c r="B111" s="36" t="s">
        <v>218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5.25" customHeight="1" x14ac:dyDescent="0.2"/>
    <row r="113" spans="2:14" s="1" customFormat="1" ht="110.1" customHeight="1" x14ac:dyDescent="0.2">
      <c r="B113" s="11" t="s">
        <v>219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5.25" customHeight="1" x14ac:dyDescent="0.2"/>
    <row r="115" spans="2:14" s="1" customFormat="1" ht="37.9" customHeight="1" x14ac:dyDescent="0.2">
      <c r="C115" s="16" t="s">
        <v>201</v>
      </c>
      <c r="D115" s="16"/>
      <c r="E115" s="16"/>
      <c r="F115" s="18" t="s">
        <v>202</v>
      </c>
      <c r="G115" s="18"/>
      <c r="H115" s="18"/>
      <c r="I115" s="18"/>
      <c r="J115" s="18"/>
      <c r="K115" s="18"/>
      <c r="L115" s="18"/>
    </row>
    <row r="116" spans="2:14" s="1" customFormat="1" ht="28.7" customHeight="1" x14ac:dyDescent="0.2">
      <c r="C116" s="17"/>
      <c r="D116" s="17"/>
      <c r="E116" s="17"/>
      <c r="F116" s="17"/>
      <c r="G116" s="17"/>
      <c r="H116" s="17"/>
      <c r="I116" s="17"/>
      <c r="J116" s="17"/>
      <c r="K116" s="17"/>
      <c r="L116" s="17"/>
    </row>
    <row r="117" spans="2:14" s="1" customFormat="1" ht="28.7" customHeight="1" x14ac:dyDescent="0.2"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4" s="1" customFormat="1" ht="28.7" customHeight="1" x14ac:dyDescent="0.2">
      <c r="C118" s="17"/>
      <c r="D118" s="17"/>
      <c r="E118" s="17"/>
      <c r="F118" s="17"/>
      <c r="G118" s="17"/>
      <c r="H118" s="17"/>
      <c r="I118" s="17"/>
      <c r="J118" s="17"/>
      <c r="K118" s="17"/>
      <c r="L118" s="17"/>
    </row>
    <row r="119" spans="2:14" s="1" customFormat="1" ht="28.7" customHeight="1" x14ac:dyDescent="0.2">
      <c r="C119" s="17"/>
      <c r="D119" s="17"/>
      <c r="E119" s="17"/>
      <c r="F119" s="17"/>
      <c r="G119" s="17"/>
      <c r="H119" s="17"/>
      <c r="I119" s="17"/>
      <c r="J119" s="17"/>
      <c r="K119" s="17"/>
      <c r="L119" s="17"/>
    </row>
    <row r="120" spans="2:14" s="1" customFormat="1" ht="2.65" customHeight="1" x14ac:dyDescent="0.2"/>
    <row r="121" spans="2:14" s="1" customFormat="1" ht="203.1" customHeight="1" x14ac:dyDescent="0.2">
      <c r="B121" s="36" t="s">
        <v>220</v>
      </c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</row>
    <row r="122" spans="2:14" s="1" customFormat="1" ht="2.65" customHeight="1" x14ac:dyDescent="0.2"/>
    <row r="123" spans="2:14" s="1" customFormat="1" ht="36.950000000000003" customHeight="1" x14ac:dyDescent="0.2">
      <c r="B123" s="37" t="s">
        <v>221</v>
      </c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</row>
    <row r="124" spans="2:14" s="1" customFormat="1" ht="2.65" customHeight="1" x14ac:dyDescent="0.2"/>
    <row r="125" spans="2:14" s="1" customFormat="1" ht="37.9" customHeight="1" x14ac:dyDescent="0.2">
      <c r="C125" s="16" t="s">
        <v>203</v>
      </c>
      <c r="D125" s="16"/>
      <c r="E125" s="16"/>
      <c r="F125" s="19" t="s">
        <v>204</v>
      </c>
      <c r="G125" s="19"/>
      <c r="H125" s="19"/>
      <c r="I125" s="19"/>
      <c r="J125" s="19"/>
      <c r="K125" s="19"/>
      <c r="L125" s="19"/>
    </row>
    <row r="126" spans="2:14" s="1" customFormat="1" ht="28.7" customHeight="1" x14ac:dyDescent="0.2">
      <c r="C126" s="17"/>
      <c r="D126" s="17"/>
      <c r="E126" s="17"/>
      <c r="F126" s="17"/>
      <c r="G126" s="17"/>
      <c r="H126" s="17"/>
      <c r="I126" s="17"/>
      <c r="J126" s="17"/>
      <c r="K126" s="17"/>
      <c r="L126" s="17"/>
    </row>
    <row r="127" spans="2:14" s="1" customFormat="1" ht="28.7" customHeight="1" x14ac:dyDescent="0.2">
      <c r="C127" s="17"/>
      <c r="D127" s="17"/>
      <c r="E127" s="17"/>
      <c r="F127" s="17"/>
      <c r="G127" s="17"/>
      <c r="H127" s="17"/>
      <c r="I127" s="17"/>
      <c r="J127" s="17"/>
      <c r="K127" s="17"/>
      <c r="L127" s="17"/>
    </row>
    <row r="128" spans="2:14" s="1" customFormat="1" ht="28.7" customHeight="1" x14ac:dyDescent="0.2">
      <c r="C128" s="17"/>
      <c r="D128" s="17"/>
      <c r="E128" s="17"/>
      <c r="F128" s="17"/>
      <c r="G128" s="17"/>
      <c r="H128" s="17"/>
      <c r="I128" s="17"/>
      <c r="J128" s="17"/>
      <c r="K128" s="17"/>
      <c r="L128" s="17"/>
    </row>
    <row r="129" spans="2:14" s="1" customFormat="1" ht="28.7" customHeight="1" x14ac:dyDescent="0.2">
      <c r="C129" s="17"/>
      <c r="D129" s="17"/>
      <c r="E129" s="17"/>
      <c r="F129" s="17"/>
      <c r="G129" s="17"/>
      <c r="H129" s="17"/>
      <c r="I129" s="17"/>
      <c r="J129" s="17"/>
      <c r="K129" s="17"/>
      <c r="L129" s="17"/>
    </row>
    <row r="130" spans="2:14" s="1" customFormat="1" ht="2.65" customHeight="1" x14ac:dyDescent="0.2"/>
    <row r="131" spans="2:14" s="1" customFormat="1" ht="159.94999999999999" customHeight="1" x14ac:dyDescent="0.2">
      <c r="B131" s="36" t="s">
        <v>222</v>
      </c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</row>
    <row r="132" spans="2:14" s="1" customFormat="1" ht="2.65" customHeight="1" x14ac:dyDescent="0.2"/>
    <row r="133" spans="2:14" s="1" customFormat="1" ht="54.95" customHeight="1" x14ac:dyDescent="0.2">
      <c r="B133" s="36" t="s">
        <v>223</v>
      </c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</row>
    <row r="134" spans="2:14" s="1" customFormat="1" ht="2.65" customHeight="1" x14ac:dyDescent="0.2"/>
    <row r="135" spans="2:14" s="1" customFormat="1" ht="60" customHeight="1" x14ac:dyDescent="0.2">
      <c r="B135" s="11" t="s">
        <v>224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</row>
    <row r="136" spans="2:14" s="1" customFormat="1" ht="2.65" customHeight="1" x14ac:dyDescent="0.2"/>
    <row r="137" spans="2:14" s="1" customFormat="1" ht="48" customHeight="1" x14ac:dyDescent="0.2">
      <c r="B137" s="11" t="s">
        <v>225</v>
      </c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</row>
    <row r="138" spans="2:14" s="1" customFormat="1" ht="2.65" customHeight="1" x14ac:dyDescent="0.2"/>
    <row r="139" spans="2:14" s="1" customFormat="1" ht="125.1" customHeight="1" x14ac:dyDescent="0.2">
      <c r="B139" s="36" t="s">
        <v>226</v>
      </c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</row>
    <row r="140" spans="2:14" s="1" customFormat="1" ht="2.65" customHeight="1" x14ac:dyDescent="0.2"/>
    <row r="141" spans="2:14" s="1" customFormat="1" ht="84.95" customHeight="1" x14ac:dyDescent="0.2">
      <c r="B141" s="36" t="s">
        <v>227</v>
      </c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</row>
    <row r="142" spans="2:14" s="1" customFormat="1" ht="86.85" customHeight="1" x14ac:dyDescent="0.2"/>
    <row r="143" spans="2:14" s="1" customFormat="1" ht="17.649999999999999" customHeight="1" x14ac:dyDescent="0.2">
      <c r="J143" s="22" t="s">
        <v>228</v>
      </c>
      <c r="K143" s="22"/>
      <c r="L143" s="22"/>
    </row>
    <row r="144" spans="2:14" s="1" customFormat="1" ht="145.15" customHeight="1" x14ac:dyDescent="0.2"/>
    <row r="145" spans="2:11" s="1" customFormat="1" ht="81.599999999999994" customHeight="1" x14ac:dyDescent="0.2">
      <c r="B145" s="13" t="s">
        <v>229</v>
      </c>
      <c r="C145" s="13"/>
      <c r="D145" s="13"/>
      <c r="E145" s="13"/>
      <c r="F145" s="13"/>
      <c r="G145" s="13"/>
      <c r="H145" s="13"/>
      <c r="I145" s="13"/>
      <c r="J145" s="13"/>
      <c r="K145" s="13"/>
    </row>
  </sheetData>
  <mergeCells count="123">
    <mergeCell ref="L92:M92"/>
    <mergeCell ref="L93:M93"/>
    <mergeCell ref="L94:M94"/>
    <mergeCell ref="L95:M95"/>
    <mergeCell ref="L96:M96"/>
    <mergeCell ref="L97:M97"/>
    <mergeCell ref="L98:M98"/>
    <mergeCell ref="L99:M99"/>
    <mergeCell ref="B3:E3"/>
    <mergeCell ref="B5:E5"/>
    <mergeCell ref="B7:E7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J143:L143"/>
    <mergeCell ref="J2:P2"/>
    <mergeCell ref="L100:M100"/>
    <mergeCell ref="L101:M101"/>
    <mergeCell ref="L102:M102"/>
    <mergeCell ref="L103:M103"/>
    <mergeCell ref="L104:M104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B4:E4"/>
    <mergeCell ref="B6:E6"/>
    <mergeCell ref="B8:E8"/>
    <mergeCell ref="C115:E115"/>
    <mergeCell ref="C116:E116"/>
    <mergeCell ref="C117:E117"/>
    <mergeCell ref="C118:E118"/>
    <mergeCell ref="C119:E119"/>
    <mergeCell ref="C125:E125"/>
    <mergeCell ref="C16:E16"/>
    <mergeCell ref="C18:E18"/>
    <mergeCell ref="C20:E20"/>
    <mergeCell ref="C22:E22"/>
    <mergeCell ref="B133:N133"/>
    <mergeCell ref="B135:N135"/>
    <mergeCell ref="B137:N137"/>
    <mergeCell ref="B139:N139"/>
    <mergeCell ref="B141:N141"/>
    <mergeCell ref="B145:K145"/>
    <mergeCell ref="B24:M24"/>
    <mergeCell ref="B26:M26"/>
    <mergeCell ref="B29:L29"/>
    <mergeCell ref="B34:L34"/>
    <mergeCell ref="B39:L39"/>
    <mergeCell ref="C126:E126"/>
    <mergeCell ref="C127:E127"/>
    <mergeCell ref="C128:E128"/>
    <mergeCell ref="C129:E129"/>
    <mergeCell ref="F106:M106"/>
    <mergeCell ref="F107:M107"/>
    <mergeCell ref="F115:L115"/>
    <mergeCell ref="F116:L116"/>
    <mergeCell ref="F117:L117"/>
    <mergeCell ref="F118:L118"/>
    <mergeCell ref="F119:L119"/>
    <mergeCell ref="F125:L125"/>
    <mergeCell ref="F126:L126"/>
    <mergeCell ref="B10:E11"/>
    <mergeCell ref="B106:E106"/>
    <mergeCell ref="B107:E107"/>
    <mergeCell ref="B109:N109"/>
    <mergeCell ref="B111:N111"/>
    <mergeCell ref="B113:N113"/>
    <mergeCell ref="B121:N121"/>
    <mergeCell ref="B123:N123"/>
    <mergeCell ref="B131:N131"/>
    <mergeCell ref="F127:L127"/>
    <mergeCell ref="F128:L128"/>
    <mergeCell ref="F129:L129"/>
    <mergeCell ref="F14:I14"/>
    <mergeCell ref="H11:O12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2025-10-30T10:55:39Z</dcterms:created>
  <dcterms:modified xsi:type="dcterms:W3CDTF">2025-10-30T11:21:15Z</dcterms:modified>
</cp:coreProperties>
</file>